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zmpraha3-my.sharepoint.com/personal/kasalicka_szmpraha3_cz/Documents/Plocha/"/>
    </mc:Choice>
  </mc:AlternateContent>
  <xr:revisionPtr revIDLastSave="194" documentId="8_{69E4CDAB-62D8-4011-810F-48CB983268E5}" xr6:coauthVersionLast="47" xr6:coauthVersionMax="47" xr10:uidLastSave="{9FA9E89E-6443-4290-BE18-A8E821C7D93B}"/>
  <bookViews>
    <workbookView xWindow="-120" yWindow="-120" windowWidth="29040" windowHeight="15720" xr2:uid="{E71F3343-7167-4E5B-BA2F-59914E4A828F}"/>
  </bookViews>
  <sheets>
    <sheet name="List1" sheetId="1" r:id="rId1"/>
  </sheets>
  <definedNames>
    <definedName name="_xlnm._FilterDatabase" localSheetId="0" hidden="1">List1!$A$1:$I$37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9" i="1" l="1"/>
  <c r="K38" i="1"/>
  <c r="J38" i="1"/>
  <c r="K21" i="1"/>
  <c r="J21" i="1"/>
  <c r="J39" i="1" l="1"/>
</calcChain>
</file>

<file path=xl/sharedStrings.xml><?xml version="1.0" encoding="utf-8"?>
<sst xmlns="http://schemas.openxmlformats.org/spreadsheetml/2006/main" count="266" uniqueCount="86">
  <si>
    <t>ukončená</t>
  </si>
  <si>
    <t>Ondříčkova 385/35</t>
  </si>
  <si>
    <t>byt č. 1</t>
  </si>
  <si>
    <t>Křišťál Jiří</t>
  </si>
  <si>
    <t>1/31/2023</t>
  </si>
  <si>
    <t>byt č. 2</t>
  </si>
  <si>
    <t>Bejšovec Tomáš</t>
  </si>
  <si>
    <t>byt č. 3</t>
  </si>
  <si>
    <t>Vejžvalda Vladislav</t>
  </si>
  <si>
    <t>9/14/1981</t>
  </si>
  <si>
    <t>byt č. 4</t>
  </si>
  <si>
    <t>Chadraba Jaroslav</t>
  </si>
  <si>
    <t>byt č. 6</t>
  </si>
  <si>
    <t>Fišerová Anna - Vlachová Helena</t>
  </si>
  <si>
    <t>5/24/2006</t>
  </si>
  <si>
    <t>byt č. 7</t>
  </si>
  <si>
    <t>Lužaić Snežana, Mgr.</t>
  </si>
  <si>
    <t>byt č. 8</t>
  </si>
  <si>
    <t>Šolcová Marie</t>
  </si>
  <si>
    <t>byt č. 9</t>
  </si>
  <si>
    <t>Rybková Alena</t>
  </si>
  <si>
    <t>byt č. 10</t>
  </si>
  <si>
    <t>Mudrychová Jitka, Ing.</t>
  </si>
  <si>
    <t>byt č. 11</t>
  </si>
  <si>
    <t>Callusová Petra</t>
  </si>
  <si>
    <t>7/23/1996</t>
  </si>
  <si>
    <t>byt č. 12</t>
  </si>
  <si>
    <t>Navrátil Josef</t>
  </si>
  <si>
    <t>7/23/1981</t>
  </si>
  <si>
    <t>byt č. 13</t>
  </si>
  <si>
    <t>Brátová Martina</t>
  </si>
  <si>
    <t>9/29/2004</t>
  </si>
  <si>
    <t>byt č. 14</t>
  </si>
  <si>
    <t>Kudrna Václav</t>
  </si>
  <si>
    <t>byt č. 15</t>
  </si>
  <si>
    <t>Heršálková Vlasta, Ing.</t>
  </si>
  <si>
    <t>byt č. 16</t>
  </si>
  <si>
    <t>Mudřík Petr</t>
  </si>
  <si>
    <t>byt č. 17</t>
  </si>
  <si>
    <t>Fiedler Čeněk</t>
  </si>
  <si>
    <t>byt č. 18</t>
  </si>
  <si>
    <t>Pospíšil Josef, Doc. RNDr. CSc.</t>
  </si>
  <si>
    <t>byt č. 19</t>
  </si>
  <si>
    <t>Kotková Lenka, Ing.</t>
  </si>
  <si>
    <t>7/22/1981</t>
  </si>
  <si>
    <t>byt č. 21</t>
  </si>
  <si>
    <t>Šon Vladimír, Ing.</t>
  </si>
  <si>
    <t>7/18/1989</t>
  </si>
  <si>
    <t>Ondříčkova 391/37</t>
  </si>
  <si>
    <t>Macenauer Petr</t>
  </si>
  <si>
    <t>10/26/1981</t>
  </si>
  <si>
    <t>Gajdáček Jaromír, Ing., Ph.D.</t>
  </si>
  <si>
    <t>Komínek Jiří</t>
  </si>
  <si>
    <t>Machová Hana</t>
  </si>
  <si>
    <t>Novotná Hana</t>
  </si>
  <si>
    <t>Hlavatý Zdeněk</t>
  </si>
  <si>
    <t>Nováková Hana</t>
  </si>
  <si>
    <t>5/30/2015</t>
  </si>
  <si>
    <t>Žížalová Marie</t>
  </si>
  <si>
    <t>Čamek Jindřich, Ing.</t>
  </si>
  <si>
    <t>Fraj Josef</t>
  </si>
  <si>
    <t>Janoušková Květoslava</t>
  </si>
  <si>
    <t>Fraňková Marie</t>
  </si>
  <si>
    <t>Teššenyová Ilona</t>
  </si>
  <si>
    <t>2/22/1985</t>
  </si>
  <si>
    <t>Podškubka Tomáš</t>
  </si>
  <si>
    <t>nebyt č.26</t>
  </si>
  <si>
    <t>nebyt č.27</t>
  </si>
  <si>
    <t>Stav</t>
  </si>
  <si>
    <t>Ulice s čísly</t>
  </si>
  <si>
    <t>Č. jedn. pro tisk</t>
  </si>
  <si>
    <t>Č. org.</t>
  </si>
  <si>
    <t>Firma</t>
  </si>
  <si>
    <t>Platnost OD</t>
  </si>
  <si>
    <t>Platnost DO</t>
  </si>
  <si>
    <t>ZPŮSOB PLATBY</t>
  </si>
  <si>
    <t>ZAPLACEN LEDEN</t>
  </si>
  <si>
    <t>SIPO</t>
  </si>
  <si>
    <t>ANO</t>
  </si>
  <si>
    <t>NE</t>
  </si>
  <si>
    <t>BANKA</t>
  </si>
  <si>
    <t>HOTOVĚ</t>
  </si>
  <si>
    <t>ÚMRTÍ PO OV</t>
  </si>
  <si>
    <t>OV AŽ 5.6.2023</t>
  </si>
  <si>
    <t>MAJRICHOVÁ TABULKA: SOUHLASÍ = ČÁSTKA</t>
  </si>
  <si>
    <t>NEZAPLACENO nám s minusem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</si>
</sst>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_-* #,##0.00\ [$Kč-405]_-;\-* #,##0.00\ [$Kč-405]_-;_-* &quot;-&quot;??\ [$Kč-405]_-;_-@_-"/>
  </numFmts>
  <fonts count="12" x14ac:knownFonts="1">
    <font>
      <sz val="11"/>
      <color theme="1"/>
      <name val="Aptos Narrow"/>
      <family val="2"/>
      <charset val="238"/>
      <scheme val="minor"/>
    </font>
    <font>
      <sz val="9"/>
      <color rgb="FF404040"/>
      <name val="Palatino Linotype"/>
      <charset val="238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8"/>
      <color rgb="FF404040"/>
      <name val="Palatino Linotype"/>
      <family val="1"/>
      <charset val="238"/>
    </font>
    <font>
      <sz val="8"/>
      <color rgb="FF008000"/>
      <name val="Palatino Linotype"/>
      <family val="1"/>
      <charset val="238"/>
    </font>
    <font>
      <b/>
      <sz val="8"/>
      <color rgb="FFFF0000"/>
      <name val="Palatino Linotype"/>
      <family val="1"/>
      <charset val="238"/>
    </font>
    <font>
      <sz val="8"/>
      <color theme="1"/>
      <name val="Aptos Narrow"/>
      <family val="2"/>
      <charset val="238"/>
      <scheme val="minor"/>
    </font>
    <font>
      <b/>
      <sz val="9"/>
      <color rgb="FF404040"/>
      <name val="Palatino Linotype"/>
      <family val="1"/>
      <charset val="238"/>
    </font>
    <font>
      <b/>
      <sz val="11"/>
      <name val="Aptos Narrow"/>
      <family val="2"/>
      <scheme val="minor"/>
    </font>
    <font>
      <b/>
      <sz val="9"/>
      <color rgb="FFFF0000"/>
      <name val="Palatino Linotype"/>
      <family val="1"/>
      <charset val="238"/>
    </font>
    <font>
      <b/>
      <sz val="11"/>
      <color rgb="FFFF0000"/>
      <name val="Aptos Narrow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E0E0E0"/>
        <bgColor rgb="FFE0E0E0"/>
      </patternFill>
    </fill>
    <fill>
      <patternFill patternType="solid">
        <fgColor rgb="FFFFFFFF"/>
        <bgColor rgb="FFFFFFFF"/>
      </patternFill>
    </fill>
    <fill>
      <patternFill patternType="solid">
        <fgColor rgb="FFFFE3D5"/>
        <bgColor rgb="FFFFE3D5"/>
      </patternFill>
    </fill>
    <fill>
      <patternFill patternType="solid">
        <fgColor rgb="FF92D050"/>
        <bgColor rgb="FF000000"/>
      </patternFill>
    </fill>
    <fill>
      <patternFill patternType="solid">
        <fgColor theme="4" tint="0.79998168889431442"/>
        <bgColor rgb="FFE0E0E0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5" tint="0.79998168889431442"/>
        <bgColor rgb="FFFFFFFF"/>
      </patternFill>
    </fill>
    <fill>
      <patternFill patternType="solid">
        <fgColor theme="5" tint="0.79998168889431442"/>
        <bgColor rgb="FFE0E0E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E0E0E0"/>
      </patternFill>
    </fill>
  </fills>
  <borders count="10">
    <border>
      <left/>
      <right/>
      <top/>
      <bottom/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46">
    <xf numFmtId="0" fontId="0" fillId="0" borderId="0" xfId="0"/>
    <xf numFmtId="0" fontId="1" fillId="2" borderId="1" xfId="0" applyFont="1" applyFill="1" applyBorder="1" applyAlignment="1">
      <alignment horizontal="right" vertical="top" wrapText="1"/>
    </xf>
    <xf numFmtId="0" fontId="1" fillId="2" borderId="1" xfId="0" applyFont="1" applyFill="1" applyBorder="1" applyAlignment="1">
      <alignment horizontal="left" vertical="top" wrapText="1"/>
    </xf>
    <xf numFmtId="14" fontId="1" fillId="2" borderId="1" xfId="0" applyNumberFormat="1" applyFont="1" applyFill="1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right" vertical="top" wrapText="1"/>
    </xf>
    <xf numFmtId="0" fontId="1" fillId="3" borderId="1" xfId="0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0" fontId="6" fillId="5" borderId="2" xfId="0" applyFont="1" applyFill="1" applyBorder="1" applyAlignment="1">
      <alignment horizontal="center" vertical="center" wrapText="1"/>
    </xf>
    <xf numFmtId="0" fontId="7" fillId="0" borderId="0" xfId="0" applyFont="1"/>
    <xf numFmtId="0" fontId="1" fillId="6" borderId="1" xfId="0" applyFont="1" applyFill="1" applyBorder="1" applyAlignment="1">
      <alignment horizontal="left" vertical="top" wrapText="1"/>
    </xf>
    <xf numFmtId="0" fontId="1" fillId="7" borderId="1" xfId="0" applyFont="1" applyFill="1" applyBorder="1" applyAlignment="1">
      <alignment horizontal="left" vertical="top" wrapText="1"/>
    </xf>
    <xf numFmtId="0" fontId="1" fillId="8" borderId="1" xfId="0" applyFont="1" applyFill="1" applyBorder="1" applyAlignment="1">
      <alignment horizontal="left" vertical="top" wrapText="1"/>
    </xf>
    <xf numFmtId="0" fontId="1" fillId="9" borderId="1" xfId="0" applyFont="1" applyFill="1" applyBorder="1" applyAlignment="1">
      <alignment horizontal="left" vertical="top" wrapText="1"/>
    </xf>
    <xf numFmtId="44" fontId="7" fillId="0" borderId="0" xfId="1" applyFont="1" applyAlignment="1">
      <alignment wrapText="1"/>
    </xf>
    <xf numFmtId="44" fontId="0" fillId="0" borderId="0" xfId="1" applyFont="1"/>
    <xf numFmtId="164" fontId="7" fillId="0" borderId="0" xfId="1" applyNumberFormat="1" applyFont="1" applyAlignment="1">
      <alignment wrapText="1"/>
    </xf>
    <xf numFmtId="164" fontId="0" fillId="0" borderId="0" xfId="1" applyNumberFormat="1" applyFont="1"/>
    <xf numFmtId="0" fontId="8" fillId="10" borderId="1" xfId="0" applyFont="1" applyFill="1" applyBorder="1" applyAlignment="1">
      <alignment horizontal="left" vertical="top" wrapText="1"/>
    </xf>
    <xf numFmtId="0" fontId="8" fillId="10" borderId="1" xfId="0" applyFont="1" applyFill="1" applyBorder="1" applyAlignment="1">
      <alignment horizontal="right" vertical="top" wrapText="1"/>
    </xf>
    <xf numFmtId="14" fontId="8" fillId="10" borderId="1" xfId="0" applyNumberFormat="1" applyFont="1" applyFill="1" applyBorder="1" applyAlignment="1">
      <alignment horizontal="left" vertical="top" wrapText="1"/>
    </xf>
    <xf numFmtId="0" fontId="8" fillId="10" borderId="2" xfId="0" applyFont="1" applyFill="1" applyBorder="1" applyAlignment="1">
      <alignment horizontal="left" vertical="top" wrapText="1"/>
    </xf>
    <xf numFmtId="0" fontId="10" fillId="11" borderId="1" xfId="0" applyFont="1" applyFill="1" applyBorder="1" applyAlignment="1">
      <alignment horizontal="left" vertical="top" wrapText="1"/>
    </xf>
    <xf numFmtId="0" fontId="10" fillId="11" borderId="1" xfId="0" applyFont="1" applyFill="1" applyBorder="1" applyAlignment="1">
      <alignment horizontal="right" vertical="top" wrapText="1"/>
    </xf>
    <xf numFmtId="14" fontId="10" fillId="11" borderId="1" xfId="0" applyNumberFormat="1" applyFont="1" applyFill="1" applyBorder="1" applyAlignment="1">
      <alignment horizontal="left" vertical="top" wrapText="1"/>
    </xf>
    <xf numFmtId="0" fontId="10" fillId="11" borderId="2" xfId="0" applyFont="1" applyFill="1" applyBorder="1" applyAlignment="1">
      <alignment horizontal="left" vertical="top" wrapText="1"/>
    </xf>
    <xf numFmtId="0" fontId="10" fillId="13" borderId="1" xfId="0" applyFont="1" applyFill="1" applyBorder="1" applyAlignment="1">
      <alignment horizontal="left" vertical="top" wrapText="1"/>
    </xf>
    <xf numFmtId="0" fontId="10" fillId="13" borderId="1" xfId="0" applyFont="1" applyFill="1" applyBorder="1" applyAlignment="1">
      <alignment horizontal="right" vertical="top" wrapText="1"/>
    </xf>
    <xf numFmtId="14" fontId="10" fillId="13" borderId="1" xfId="0" applyNumberFormat="1" applyFont="1" applyFill="1" applyBorder="1" applyAlignment="1">
      <alignment horizontal="left" vertical="top" wrapText="1"/>
    </xf>
    <xf numFmtId="0" fontId="9" fillId="10" borderId="0" xfId="0" applyFont="1" applyFill="1"/>
    <xf numFmtId="0" fontId="1" fillId="3" borderId="3" xfId="0" applyFont="1" applyFill="1" applyBorder="1" applyAlignment="1">
      <alignment horizontal="left" vertical="top" wrapText="1"/>
    </xf>
    <xf numFmtId="0" fontId="8" fillId="10" borderId="3" xfId="0" applyFont="1" applyFill="1" applyBorder="1" applyAlignment="1">
      <alignment horizontal="left" vertical="top" wrapText="1"/>
    </xf>
    <xf numFmtId="0" fontId="10" fillId="11" borderId="3" xfId="0" applyFont="1" applyFill="1" applyBorder="1" applyAlignment="1">
      <alignment horizontal="left" vertical="top" wrapText="1"/>
    </xf>
    <xf numFmtId="164" fontId="0" fillId="0" borderId="4" xfId="1" applyNumberFormat="1" applyFont="1" applyBorder="1"/>
    <xf numFmtId="44" fontId="0" fillId="0" borderId="5" xfId="1" applyFont="1" applyBorder="1"/>
    <xf numFmtId="164" fontId="0" fillId="0" borderId="6" xfId="1" applyNumberFormat="1" applyFont="1" applyBorder="1"/>
    <xf numFmtId="44" fontId="0" fillId="0" borderId="7" xfId="1" applyFont="1" applyBorder="1"/>
    <xf numFmtId="164" fontId="3" fillId="10" borderId="6" xfId="1" applyNumberFormat="1" applyFont="1" applyFill="1" applyBorder="1"/>
    <xf numFmtId="44" fontId="9" fillId="10" borderId="7" xfId="1" applyFont="1" applyFill="1" applyBorder="1"/>
    <xf numFmtId="164" fontId="11" fillId="12" borderId="6" xfId="1" applyNumberFormat="1" applyFont="1" applyFill="1" applyBorder="1"/>
    <xf numFmtId="44" fontId="11" fillId="12" borderId="7" xfId="1" applyFont="1" applyFill="1" applyBorder="1"/>
    <xf numFmtId="164" fontId="9" fillId="10" borderId="6" xfId="1" applyNumberFormat="1" applyFont="1" applyFill="1" applyBorder="1"/>
    <xf numFmtId="164" fontId="0" fillId="0" borderId="8" xfId="1" applyNumberFormat="1" applyFont="1" applyBorder="1"/>
    <xf numFmtId="44" fontId="0" fillId="0" borderId="9" xfId="1" applyFont="1" applyBorder="1"/>
  </cellXfs>
  <cellStyles count="2">
    <cellStyle name="Měna" xfId="1" builtinId="4"/>
    <cellStyle name="Normální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7CFFC-B093-480A-8BD7-568EBE1B11A1}">
  <dimension ref="A1:K39"/>
  <sheetViews>
    <sheetView tabSelected="1" workbookViewId="0">
      <selection activeCell="O11" sqref="O11"/>
    </sheetView>
  </sheetViews>
  <sheetFormatPr defaultColWidth="13.140625" defaultRowHeight="15" x14ac:dyDescent="0.25"/>
  <cols>
    <col min="1" max="1" width="8.7109375" bestFit="1" customWidth="1"/>
    <col min="2" max="2" width="15.7109375" bestFit="1" customWidth="1"/>
    <col min="3" max="3" width="10.28515625" customWidth="1"/>
    <col min="4" max="4" width="8.28515625" bestFit="1" customWidth="1"/>
    <col min="5" max="5" width="30.85546875" bestFit="1" customWidth="1"/>
    <col min="6" max="7" width="11.85546875" bestFit="1" customWidth="1"/>
    <col min="8" max="8" width="14.42578125" customWidth="1"/>
    <col min="9" max="9" width="16.42578125" bestFit="1" customWidth="1"/>
    <col min="10" max="10" width="15.28515625" style="19" customWidth="1"/>
    <col min="11" max="11" width="13.140625" style="17"/>
  </cols>
  <sheetData>
    <row r="1" spans="1:11" s="11" customFormat="1" ht="34.5" thickBot="1" x14ac:dyDescent="0.25">
      <c r="A1" s="8" t="s">
        <v>68</v>
      </c>
      <c r="B1" s="8" t="s">
        <v>69</v>
      </c>
      <c r="C1" s="9" t="s">
        <v>70</v>
      </c>
      <c r="D1" s="8" t="s">
        <v>71</v>
      </c>
      <c r="E1" s="8" t="s">
        <v>72</v>
      </c>
      <c r="F1" s="8" t="s">
        <v>73</v>
      </c>
      <c r="G1" s="8" t="s">
        <v>74</v>
      </c>
      <c r="H1" s="10" t="s">
        <v>75</v>
      </c>
      <c r="I1" s="10" t="s">
        <v>76</v>
      </c>
      <c r="J1" s="18" t="s">
        <v>84</v>
      </c>
      <c r="K1" s="16" t="s">
        <v>85</v>
      </c>
    </row>
    <row r="2" spans="1:11" x14ac:dyDescent="0.25">
      <c r="A2" s="2" t="s">
        <v>0</v>
      </c>
      <c r="B2" s="12" t="s">
        <v>1</v>
      </c>
      <c r="C2" s="2" t="s">
        <v>2</v>
      </c>
      <c r="D2" s="1">
        <v>15218</v>
      </c>
      <c r="E2" s="2" t="s">
        <v>3</v>
      </c>
      <c r="F2" s="3">
        <v>36896</v>
      </c>
      <c r="G2" s="2" t="s">
        <v>4</v>
      </c>
      <c r="H2" s="4" t="s">
        <v>77</v>
      </c>
      <c r="I2" s="32" t="s">
        <v>78</v>
      </c>
      <c r="J2" s="35">
        <v>3060</v>
      </c>
      <c r="K2" s="36">
        <v>0</v>
      </c>
    </row>
    <row r="3" spans="1:11" x14ac:dyDescent="0.25">
      <c r="A3" s="6" t="s">
        <v>0</v>
      </c>
      <c r="B3" s="13" t="s">
        <v>1</v>
      </c>
      <c r="C3" s="6" t="s">
        <v>5</v>
      </c>
      <c r="D3" s="5">
        <v>13540</v>
      </c>
      <c r="E3" s="6" t="s">
        <v>6</v>
      </c>
      <c r="F3" s="7">
        <v>35069</v>
      </c>
      <c r="G3" s="6" t="s">
        <v>4</v>
      </c>
      <c r="H3" s="4" t="s">
        <v>80</v>
      </c>
      <c r="I3" s="32" t="s">
        <v>79</v>
      </c>
      <c r="J3" s="37">
        <v>0</v>
      </c>
      <c r="K3" s="38">
        <v>-1710</v>
      </c>
    </row>
    <row r="4" spans="1:11" x14ac:dyDescent="0.25">
      <c r="A4" s="2" t="s">
        <v>0</v>
      </c>
      <c r="B4" s="12" t="s">
        <v>1</v>
      </c>
      <c r="C4" s="2" t="s">
        <v>7</v>
      </c>
      <c r="D4" s="1">
        <v>15137</v>
      </c>
      <c r="E4" s="2" t="s">
        <v>8</v>
      </c>
      <c r="F4" s="2" t="s">
        <v>9</v>
      </c>
      <c r="G4" s="2" t="s">
        <v>4</v>
      </c>
      <c r="H4" s="4" t="s">
        <v>77</v>
      </c>
      <c r="I4" s="32" t="s">
        <v>78</v>
      </c>
      <c r="J4" s="37">
        <v>2150</v>
      </c>
      <c r="K4" s="38">
        <v>0</v>
      </c>
    </row>
    <row r="5" spans="1:11" x14ac:dyDescent="0.25">
      <c r="A5" s="6" t="s">
        <v>0</v>
      </c>
      <c r="B5" s="13" t="s">
        <v>1</v>
      </c>
      <c r="C5" s="6" t="s">
        <v>10</v>
      </c>
      <c r="D5" s="5">
        <v>10535</v>
      </c>
      <c r="E5" s="6" t="s">
        <v>11</v>
      </c>
      <c r="F5" s="7">
        <v>40911</v>
      </c>
      <c r="G5" s="6" t="s">
        <v>4</v>
      </c>
      <c r="H5" s="4" t="s">
        <v>77</v>
      </c>
      <c r="I5" s="32" t="s">
        <v>79</v>
      </c>
      <c r="J5" s="37">
        <v>0</v>
      </c>
      <c r="K5" s="38">
        <v>-3420</v>
      </c>
    </row>
    <row r="6" spans="1:11" x14ac:dyDescent="0.25">
      <c r="A6" s="6" t="s">
        <v>0</v>
      </c>
      <c r="B6" s="13" t="s">
        <v>1</v>
      </c>
      <c r="C6" s="6" t="s">
        <v>12</v>
      </c>
      <c r="D6" s="5">
        <v>14048</v>
      </c>
      <c r="E6" s="6" t="s">
        <v>13</v>
      </c>
      <c r="F6" s="6" t="s">
        <v>14</v>
      </c>
      <c r="G6" s="6" t="s">
        <v>4</v>
      </c>
      <c r="H6" s="4" t="s">
        <v>80</v>
      </c>
      <c r="I6" s="32" t="s">
        <v>79</v>
      </c>
      <c r="J6" s="37">
        <v>0</v>
      </c>
      <c r="K6" s="38">
        <v>-4320</v>
      </c>
    </row>
    <row r="7" spans="1:11" x14ac:dyDescent="0.25">
      <c r="A7" s="2" t="s">
        <v>0</v>
      </c>
      <c r="B7" s="12" t="s">
        <v>1</v>
      </c>
      <c r="C7" s="2" t="s">
        <v>15</v>
      </c>
      <c r="D7" s="1">
        <v>11367</v>
      </c>
      <c r="E7" s="2" t="s">
        <v>16</v>
      </c>
      <c r="F7" s="3">
        <v>38329</v>
      </c>
      <c r="G7" s="2" t="s">
        <v>4</v>
      </c>
      <c r="H7" s="4" t="s">
        <v>77</v>
      </c>
      <c r="I7" s="32" t="s">
        <v>78</v>
      </c>
      <c r="J7" s="37">
        <v>3180</v>
      </c>
      <c r="K7" s="38">
        <v>0</v>
      </c>
    </row>
    <row r="8" spans="1:11" x14ac:dyDescent="0.25">
      <c r="A8" s="6" t="s">
        <v>0</v>
      </c>
      <c r="B8" s="13" t="s">
        <v>1</v>
      </c>
      <c r="C8" s="6" t="s">
        <v>17</v>
      </c>
      <c r="D8" s="5">
        <v>5147</v>
      </c>
      <c r="E8" s="6" t="s">
        <v>18</v>
      </c>
      <c r="F8" s="7">
        <v>43315</v>
      </c>
      <c r="G8" s="6" t="s">
        <v>4</v>
      </c>
      <c r="H8" s="4" t="s">
        <v>77</v>
      </c>
      <c r="I8" s="32" t="s">
        <v>78</v>
      </c>
      <c r="J8" s="37">
        <v>1610</v>
      </c>
      <c r="K8" s="38">
        <v>0</v>
      </c>
    </row>
    <row r="9" spans="1:11" x14ac:dyDescent="0.25">
      <c r="A9" s="2" t="s">
        <v>0</v>
      </c>
      <c r="B9" s="12" t="s">
        <v>1</v>
      </c>
      <c r="C9" s="2" t="s">
        <v>19</v>
      </c>
      <c r="D9" s="1">
        <v>3048</v>
      </c>
      <c r="E9" s="2" t="s">
        <v>20</v>
      </c>
      <c r="F9" s="3">
        <v>40882</v>
      </c>
      <c r="G9" s="2" t="s">
        <v>4</v>
      </c>
      <c r="H9" s="4" t="s">
        <v>77</v>
      </c>
      <c r="I9" s="32" t="s">
        <v>79</v>
      </c>
      <c r="J9" s="37">
        <v>0</v>
      </c>
      <c r="K9" s="38">
        <v>-2960</v>
      </c>
    </row>
    <row r="10" spans="1:11" x14ac:dyDescent="0.25">
      <c r="A10" s="6" t="s">
        <v>0</v>
      </c>
      <c r="B10" s="13" t="s">
        <v>1</v>
      </c>
      <c r="C10" s="6" t="s">
        <v>21</v>
      </c>
      <c r="D10" s="5">
        <v>11949</v>
      </c>
      <c r="E10" s="6" t="s">
        <v>22</v>
      </c>
      <c r="F10" s="7">
        <v>44110</v>
      </c>
      <c r="G10" s="6" t="s">
        <v>4</v>
      </c>
      <c r="H10" s="4" t="s">
        <v>81</v>
      </c>
      <c r="I10" s="32" t="s">
        <v>79</v>
      </c>
      <c r="J10" s="37">
        <v>0</v>
      </c>
      <c r="K10" s="38">
        <v>-2600</v>
      </c>
    </row>
    <row r="11" spans="1:11" x14ac:dyDescent="0.25">
      <c r="A11" s="2" t="s">
        <v>0</v>
      </c>
      <c r="B11" s="12" t="s">
        <v>1</v>
      </c>
      <c r="C11" s="2" t="s">
        <v>23</v>
      </c>
      <c r="D11" s="1">
        <v>6875</v>
      </c>
      <c r="E11" s="2" t="s">
        <v>24</v>
      </c>
      <c r="F11" s="2" t="s">
        <v>25</v>
      </c>
      <c r="G11" s="2" t="s">
        <v>4</v>
      </c>
      <c r="H11" s="4" t="s">
        <v>77</v>
      </c>
      <c r="I11" s="32" t="s">
        <v>78</v>
      </c>
      <c r="J11" s="37">
        <v>1740</v>
      </c>
      <c r="K11" s="38">
        <v>0</v>
      </c>
    </row>
    <row r="12" spans="1:11" x14ac:dyDescent="0.25">
      <c r="A12" s="6" t="s">
        <v>0</v>
      </c>
      <c r="B12" s="13" t="s">
        <v>1</v>
      </c>
      <c r="C12" s="6" t="s">
        <v>26</v>
      </c>
      <c r="D12" s="5">
        <v>17832</v>
      </c>
      <c r="E12" s="6" t="s">
        <v>27</v>
      </c>
      <c r="F12" s="6" t="s">
        <v>28</v>
      </c>
      <c r="G12" s="6" t="s">
        <v>4</v>
      </c>
      <c r="H12" s="4" t="s">
        <v>77</v>
      </c>
      <c r="I12" s="32" t="s">
        <v>79</v>
      </c>
      <c r="J12" s="37">
        <v>0</v>
      </c>
      <c r="K12" s="38">
        <v>-3080</v>
      </c>
    </row>
    <row r="13" spans="1:11" x14ac:dyDescent="0.25">
      <c r="A13" s="2" t="s">
        <v>0</v>
      </c>
      <c r="B13" s="12" t="s">
        <v>1</v>
      </c>
      <c r="C13" s="2" t="s">
        <v>29</v>
      </c>
      <c r="D13" s="1">
        <v>5582</v>
      </c>
      <c r="E13" s="2" t="s">
        <v>30</v>
      </c>
      <c r="F13" s="2" t="s">
        <v>31</v>
      </c>
      <c r="G13" s="2" t="s">
        <v>4</v>
      </c>
      <c r="H13" s="4" t="s">
        <v>77</v>
      </c>
      <c r="I13" s="32" t="s">
        <v>79</v>
      </c>
      <c r="J13" s="37">
        <v>0</v>
      </c>
      <c r="K13" s="38">
        <v>-5200</v>
      </c>
    </row>
    <row r="14" spans="1:11" x14ac:dyDescent="0.25">
      <c r="A14" s="6" t="s">
        <v>0</v>
      </c>
      <c r="B14" s="13" t="s">
        <v>1</v>
      </c>
      <c r="C14" s="6" t="s">
        <v>32</v>
      </c>
      <c r="D14" s="5">
        <v>6991</v>
      </c>
      <c r="E14" s="6" t="s">
        <v>33</v>
      </c>
      <c r="F14" s="7">
        <v>37257</v>
      </c>
      <c r="G14" s="6" t="s">
        <v>4</v>
      </c>
      <c r="H14" s="4" t="s">
        <v>77</v>
      </c>
      <c r="I14" s="32" t="s">
        <v>78</v>
      </c>
      <c r="J14" s="37">
        <v>1930</v>
      </c>
      <c r="K14" s="38">
        <v>0</v>
      </c>
    </row>
    <row r="15" spans="1:11" x14ac:dyDescent="0.25">
      <c r="A15" s="2" t="s">
        <v>0</v>
      </c>
      <c r="B15" s="12" t="s">
        <v>1</v>
      </c>
      <c r="C15" s="2" t="s">
        <v>34</v>
      </c>
      <c r="D15" s="1">
        <v>8445</v>
      </c>
      <c r="E15" s="2" t="s">
        <v>35</v>
      </c>
      <c r="F15" s="3">
        <v>37998</v>
      </c>
      <c r="G15" s="2" t="s">
        <v>4</v>
      </c>
      <c r="H15" s="4" t="s">
        <v>77</v>
      </c>
      <c r="I15" s="32" t="s">
        <v>78</v>
      </c>
      <c r="J15" s="37">
        <v>3360</v>
      </c>
      <c r="K15" s="38">
        <v>0</v>
      </c>
    </row>
    <row r="16" spans="1:11" x14ac:dyDescent="0.25">
      <c r="A16" s="6" t="s">
        <v>0</v>
      </c>
      <c r="B16" s="13" t="s">
        <v>1</v>
      </c>
      <c r="C16" s="6" t="s">
        <v>36</v>
      </c>
      <c r="D16" s="5">
        <v>4211</v>
      </c>
      <c r="E16" s="6" t="s">
        <v>37</v>
      </c>
      <c r="F16" s="7">
        <v>40917</v>
      </c>
      <c r="G16" s="6" t="s">
        <v>4</v>
      </c>
      <c r="H16" s="4" t="s">
        <v>77</v>
      </c>
      <c r="I16" s="32" t="s">
        <v>79</v>
      </c>
      <c r="J16" s="37">
        <v>0</v>
      </c>
      <c r="K16" s="38">
        <v>-2700</v>
      </c>
    </row>
    <row r="17" spans="1:11" x14ac:dyDescent="0.25">
      <c r="A17" s="2" t="s">
        <v>0</v>
      </c>
      <c r="B17" s="12" t="s">
        <v>1</v>
      </c>
      <c r="C17" s="2" t="s">
        <v>38</v>
      </c>
      <c r="D17" s="1">
        <v>13010</v>
      </c>
      <c r="E17" s="2" t="s">
        <v>39</v>
      </c>
      <c r="F17" s="3">
        <v>39094</v>
      </c>
      <c r="G17" s="2" t="s">
        <v>4</v>
      </c>
      <c r="H17" s="4" t="s">
        <v>77</v>
      </c>
      <c r="I17" s="32" t="s">
        <v>78</v>
      </c>
      <c r="J17" s="37">
        <v>1620</v>
      </c>
      <c r="K17" s="38">
        <v>0</v>
      </c>
    </row>
    <row r="18" spans="1:11" x14ac:dyDescent="0.25">
      <c r="A18" s="6" t="s">
        <v>0</v>
      </c>
      <c r="B18" s="13" t="s">
        <v>1</v>
      </c>
      <c r="C18" s="6" t="s">
        <v>40</v>
      </c>
      <c r="D18" s="5">
        <v>14448</v>
      </c>
      <c r="E18" s="6" t="s">
        <v>41</v>
      </c>
      <c r="F18" s="7">
        <v>39083</v>
      </c>
      <c r="G18" s="6" t="s">
        <v>4</v>
      </c>
      <c r="H18" s="4" t="s">
        <v>77</v>
      </c>
      <c r="I18" s="32" t="s">
        <v>78</v>
      </c>
      <c r="J18" s="37">
        <v>2413</v>
      </c>
      <c r="K18" s="38">
        <v>0</v>
      </c>
    </row>
    <row r="19" spans="1:11" x14ac:dyDescent="0.25">
      <c r="A19" s="2" t="s">
        <v>0</v>
      </c>
      <c r="B19" s="12" t="s">
        <v>1</v>
      </c>
      <c r="C19" s="2" t="s">
        <v>42</v>
      </c>
      <c r="D19" s="1">
        <v>15049</v>
      </c>
      <c r="E19" s="2" t="s">
        <v>43</v>
      </c>
      <c r="F19" s="2" t="s">
        <v>44</v>
      </c>
      <c r="G19" s="2" t="s">
        <v>4</v>
      </c>
      <c r="H19" s="4" t="s">
        <v>77</v>
      </c>
      <c r="I19" s="32" t="s">
        <v>78</v>
      </c>
      <c r="J19" s="37">
        <v>2040</v>
      </c>
      <c r="K19" s="38">
        <v>0</v>
      </c>
    </row>
    <row r="20" spans="1:11" x14ac:dyDescent="0.25">
      <c r="A20" s="2" t="s">
        <v>0</v>
      </c>
      <c r="B20" s="12" t="s">
        <v>1</v>
      </c>
      <c r="C20" s="2" t="s">
        <v>45</v>
      </c>
      <c r="D20" s="1">
        <v>11974</v>
      </c>
      <c r="E20" s="2" t="s">
        <v>46</v>
      </c>
      <c r="F20" s="2" t="s">
        <v>47</v>
      </c>
      <c r="G20" s="2" t="s">
        <v>4</v>
      </c>
      <c r="H20" s="4" t="s">
        <v>77</v>
      </c>
      <c r="I20" s="32" t="s">
        <v>78</v>
      </c>
      <c r="J20" s="37">
        <v>2880</v>
      </c>
      <c r="K20" s="38">
        <v>0</v>
      </c>
    </row>
    <row r="21" spans="1:11" x14ac:dyDescent="0.25">
      <c r="A21" s="20"/>
      <c r="B21" s="20"/>
      <c r="C21" s="20"/>
      <c r="D21" s="21"/>
      <c r="E21" s="20"/>
      <c r="F21" s="22"/>
      <c r="G21" s="20"/>
      <c r="H21" s="23"/>
      <c r="I21" s="33"/>
      <c r="J21" s="39">
        <f>SUM(J2:J20)</f>
        <v>25983</v>
      </c>
      <c r="K21" s="40">
        <f>SUM(K2:K20)</f>
        <v>-25990</v>
      </c>
    </row>
    <row r="22" spans="1:11" x14ac:dyDescent="0.25">
      <c r="A22" s="6" t="s">
        <v>0</v>
      </c>
      <c r="B22" s="14" t="s">
        <v>48</v>
      </c>
      <c r="C22" s="6" t="s">
        <v>2</v>
      </c>
      <c r="D22" s="5">
        <v>13124</v>
      </c>
      <c r="E22" s="6" t="s">
        <v>49</v>
      </c>
      <c r="F22" s="6" t="s">
        <v>50</v>
      </c>
      <c r="G22" s="6" t="s">
        <v>4</v>
      </c>
      <c r="H22" s="4" t="s">
        <v>77</v>
      </c>
      <c r="I22" s="32" t="s">
        <v>78</v>
      </c>
      <c r="J22" s="37">
        <v>2100</v>
      </c>
      <c r="K22" s="38">
        <v>0</v>
      </c>
    </row>
    <row r="23" spans="1:11" x14ac:dyDescent="0.25">
      <c r="A23" s="6" t="s">
        <v>0</v>
      </c>
      <c r="B23" s="14" t="s">
        <v>48</v>
      </c>
      <c r="C23" s="6" t="s">
        <v>7</v>
      </c>
      <c r="D23" s="5">
        <v>115</v>
      </c>
      <c r="E23" s="6" t="s">
        <v>51</v>
      </c>
      <c r="F23" s="7">
        <v>36903</v>
      </c>
      <c r="G23" s="6" t="s">
        <v>4</v>
      </c>
      <c r="H23" s="4" t="s">
        <v>77</v>
      </c>
      <c r="I23" s="32" t="s">
        <v>78</v>
      </c>
      <c r="J23" s="37">
        <v>4350</v>
      </c>
      <c r="K23" s="38">
        <v>0</v>
      </c>
    </row>
    <row r="24" spans="1:11" x14ac:dyDescent="0.25">
      <c r="A24" s="2" t="s">
        <v>0</v>
      </c>
      <c r="B24" s="15" t="s">
        <v>48</v>
      </c>
      <c r="C24" s="2" t="s">
        <v>10</v>
      </c>
      <c r="D24" s="1">
        <v>1694</v>
      </c>
      <c r="E24" s="2" t="s">
        <v>52</v>
      </c>
      <c r="F24" s="3">
        <v>32726</v>
      </c>
      <c r="G24" s="2" t="s">
        <v>4</v>
      </c>
      <c r="H24" s="4" t="s">
        <v>77</v>
      </c>
      <c r="I24" s="32" t="s">
        <v>78</v>
      </c>
      <c r="J24" s="37">
        <v>2948</v>
      </c>
      <c r="K24" s="38">
        <v>0</v>
      </c>
    </row>
    <row r="25" spans="1:11" x14ac:dyDescent="0.25">
      <c r="A25" s="2" t="s">
        <v>0</v>
      </c>
      <c r="B25" s="15" t="s">
        <v>48</v>
      </c>
      <c r="C25" s="2" t="s">
        <v>12</v>
      </c>
      <c r="D25" s="1">
        <v>164</v>
      </c>
      <c r="E25" s="2" t="s">
        <v>53</v>
      </c>
      <c r="F25" s="3">
        <v>42502</v>
      </c>
      <c r="G25" s="2" t="s">
        <v>4</v>
      </c>
      <c r="H25" s="4" t="s">
        <v>77</v>
      </c>
      <c r="I25" s="32" t="s">
        <v>78</v>
      </c>
      <c r="J25" s="37">
        <v>2200</v>
      </c>
      <c r="K25" s="38">
        <v>0</v>
      </c>
    </row>
    <row r="26" spans="1:11" x14ac:dyDescent="0.25">
      <c r="A26" s="6" t="s">
        <v>0</v>
      </c>
      <c r="B26" s="14" t="s">
        <v>48</v>
      </c>
      <c r="C26" s="6" t="s">
        <v>15</v>
      </c>
      <c r="D26" s="5">
        <v>14357</v>
      </c>
      <c r="E26" s="6" t="s">
        <v>54</v>
      </c>
      <c r="F26" s="7">
        <v>31321</v>
      </c>
      <c r="G26" s="6" t="s">
        <v>4</v>
      </c>
      <c r="H26" s="4" t="s">
        <v>77</v>
      </c>
      <c r="I26" s="32" t="s">
        <v>78</v>
      </c>
      <c r="J26" s="37">
        <v>2748</v>
      </c>
      <c r="K26" s="38">
        <v>0</v>
      </c>
    </row>
    <row r="27" spans="1:11" x14ac:dyDescent="0.25">
      <c r="A27" s="6" t="s">
        <v>0</v>
      </c>
      <c r="B27" s="14" t="s">
        <v>48</v>
      </c>
      <c r="C27" s="6" t="s">
        <v>19</v>
      </c>
      <c r="D27" s="5">
        <v>7713</v>
      </c>
      <c r="E27" s="6" t="s">
        <v>55</v>
      </c>
      <c r="F27" s="7">
        <v>39450</v>
      </c>
      <c r="G27" s="6" t="s">
        <v>4</v>
      </c>
      <c r="H27" s="4" t="s">
        <v>77</v>
      </c>
      <c r="I27" s="32" t="s">
        <v>78</v>
      </c>
      <c r="J27" s="37">
        <v>4396</v>
      </c>
      <c r="K27" s="38">
        <v>0</v>
      </c>
    </row>
    <row r="28" spans="1:11" x14ac:dyDescent="0.25">
      <c r="A28" s="2" t="s">
        <v>0</v>
      </c>
      <c r="B28" s="15" t="s">
        <v>48</v>
      </c>
      <c r="C28" s="2" t="s">
        <v>21</v>
      </c>
      <c r="D28" s="1">
        <v>15107</v>
      </c>
      <c r="E28" s="2" t="s">
        <v>56</v>
      </c>
      <c r="F28" s="2" t="s">
        <v>57</v>
      </c>
      <c r="G28" s="2" t="s">
        <v>4</v>
      </c>
      <c r="H28" s="4" t="s">
        <v>77</v>
      </c>
      <c r="I28" s="32" t="s">
        <v>78</v>
      </c>
      <c r="J28" s="37">
        <v>1960</v>
      </c>
      <c r="K28" s="38">
        <v>0</v>
      </c>
    </row>
    <row r="29" spans="1:11" x14ac:dyDescent="0.25">
      <c r="A29" s="6" t="s">
        <v>0</v>
      </c>
      <c r="B29" s="14" t="s">
        <v>48</v>
      </c>
      <c r="C29" s="6" t="s">
        <v>23</v>
      </c>
      <c r="D29" s="5">
        <v>15289</v>
      </c>
      <c r="E29" s="6" t="s">
        <v>58</v>
      </c>
      <c r="F29" s="7">
        <v>39452</v>
      </c>
      <c r="G29" s="6" t="s">
        <v>4</v>
      </c>
      <c r="H29" s="4" t="s">
        <v>77</v>
      </c>
      <c r="I29" s="32" t="s">
        <v>78</v>
      </c>
      <c r="J29" s="37">
        <v>1748</v>
      </c>
      <c r="K29" s="38">
        <v>0</v>
      </c>
    </row>
    <row r="30" spans="1:11" x14ac:dyDescent="0.25">
      <c r="A30" s="2" t="s">
        <v>0</v>
      </c>
      <c r="B30" s="15" t="s">
        <v>48</v>
      </c>
      <c r="C30" s="2" t="s">
        <v>26</v>
      </c>
      <c r="D30" s="1">
        <v>12740</v>
      </c>
      <c r="E30" s="2" t="s">
        <v>59</v>
      </c>
      <c r="F30" s="2" t="s">
        <v>50</v>
      </c>
      <c r="G30" s="2" t="s">
        <v>4</v>
      </c>
      <c r="H30" s="4" t="s">
        <v>77</v>
      </c>
      <c r="I30" s="32" t="s">
        <v>78</v>
      </c>
      <c r="J30" s="37">
        <v>2448</v>
      </c>
      <c r="K30" s="38">
        <v>0</v>
      </c>
    </row>
    <row r="31" spans="1:11" x14ac:dyDescent="0.25">
      <c r="A31" s="2" t="s">
        <v>0</v>
      </c>
      <c r="B31" s="15" t="s">
        <v>48</v>
      </c>
      <c r="C31" s="2" t="s">
        <v>32</v>
      </c>
      <c r="D31" s="1">
        <v>10189</v>
      </c>
      <c r="E31" s="2" t="s">
        <v>60</v>
      </c>
      <c r="F31" s="3">
        <v>32570</v>
      </c>
      <c r="G31" s="2" t="s">
        <v>4</v>
      </c>
      <c r="H31" s="4" t="s">
        <v>77</v>
      </c>
      <c r="I31" s="32" t="s">
        <v>78</v>
      </c>
      <c r="J31" s="37">
        <v>2348</v>
      </c>
      <c r="K31" s="38">
        <v>0</v>
      </c>
    </row>
    <row r="32" spans="1:11" x14ac:dyDescent="0.25">
      <c r="A32" s="28" t="s">
        <v>0</v>
      </c>
      <c r="B32" s="28" t="s">
        <v>48</v>
      </c>
      <c r="C32" s="28" t="s">
        <v>36</v>
      </c>
      <c r="D32" s="29">
        <v>17292</v>
      </c>
      <c r="E32" s="28" t="s">
        <v>61</v>
      </c>
      <c r="F32" s="30">
        <v>39698</v>
      </c>
      <c r="G32" s="28" t="s">
        <v>4</v>
      </c>
      <c r="H32" s="27" t="s">
        <v>82</v>
      </c>
      <c r="I32" s="34" t="s">
        <v>82</v>
      </c>
      <c r="J32" s="41">
        <v>0</v>
      </c>
      <c r="K32" s="42">
        <v>0</v>
      </c>
    </row>
    <row r="33" spans="1:11" x14ac:dyDescent="0.25">
      <c r="A33" s="2" t="s">
        <v>0</v>
      </c>
      <c r="B33" s="15" t="s">
        <v>48</v>
      </c>
      <c r="C33" s="2" t="s">
        <v>40</v>
      </c>
      <c r="D33" s="1">
        <v>12909</v>
      </c>
      <c r="E33" s="2" t="s">
        <v>62</v>
      </c>
      <c r="F33" s="3">
        <v>41824</v>
      </c>
      <c r="G33" s="2" t="s">
        <v>4</v>
      </c>
      <c r="H33" s="4" t="s">
        <v>77</v>
      </c>
      <c r="I33" s="32" t="s">
        <v>78</v>
      </c>
      <c r="J33" s="37">
        <v>2147</v>
      </c>
      <c r="K33" s="38">
        <v>0</v>
      </c>
    </row>
    <row r="34" spans="1:11" x14ac:dyDescent="0.25">
      <c r="A34" s="24" t="s">
        <v>0</v>
      </c>
      <c r="B34" s="24" t="s">
        <v>48</v>
      </c>
      <c r="C34" s="24" t="s">
        <v>42</v>
      </c>
      <c r="D34" s="25">
        <v>10250</v>
      </c>
      <c r="E34" s="24" t="s">
        <v>63</v>
      </c>
      <c r="F34" s="24" t="s">
        <v>64</v>
      </c>
      <c r="G34" s="26">
        <v>45022</v>
      </c>
      <c r="H34" s="27" t="s">
        <v>83</v>
      </c>
      <c r="I34" s="34" t="s">
        <v>83</v>
      </c>
      <c r="J34" s="41"/>
      <c r="K34" s="42"/>
    </row>
    <row r="35" spans="1:11" x14ac:dyDescent="0.25">
      <c r="A35" s="6" t="s">
        <v>0</v>
      </c>
      <c r="B35" s="14" t="s">
        <v>48</v>
      </c>
      <c r="C35" s="6" t="s">
        <v>45</v>
      </c>
      <c r="D35" s="5">
        <v>2757</v>
      </c>
      <c r="E35" s="6" t="s">
        <v>65</v>
      </c>
      <c r="F35" s="7">
        <v>38081</v>
      </c>
      <c r="G35" s="6" t="s">
        <v>4</v>
      </c>
      <c r="H35" s="4" t="s">
        <v>77</v>
      </c>
      <c r="I35" s="32" t="s">
        <v>78</v>
      </c>
      <c r="J35" s="37">
        <v>2400</v>
      </c>
      <c r="K35" s="38">
        <v>0</v>
      </c>
    </row>
    <row r="36" spans="1:11" x14ac:dyDescent="0.25">
      <c r="A36" s="6" t="s">
        <v>0</v>
      </c>
      <c r="B36" s="14" t="s">
        <v>48</v>
      </c>
      <c r="C36" s="6" t="s">
        <v>66</v>
      </c>
      <c r="D36" s="5">
        <v>115</v>
      </c>
      <c r="E36" s="6" t="s">
        <v>51</v>
      </c>
      <c r="F36" s="7">
        <v>39822</v>
      </c>
      <c r="G36" s="6" t="s">
        <v>4</v>
      </c>
      <c r="H36" s="4" t="s">
        <v>80</v>
      </c>
      <c r="I36" s="32" t="s">
        <v>78</v>
      </c>
      <c r="J36" s="37">
        <v>564</v>
      </c>
      <c r="K36" s="38">
        <v>0</v>
      </c>
    </row>
    <row r="37" spans="1:11" x14ac:dyDescent="0.25">
      <c r="A37" s="2" t="s">
        <v>0</v>
      </c>
      <c r="B37" s="15" t="s">
        <v>48</v>
      </c>
      <c r="C37" s="2" t="s">
        <v>67</v>
      </c>
      <c r="D37" s="1">
        <v>115</v>
      </c>
      <c r="E37" s="2" t="s">
        <v>51</v>
      </c>
      <c r="F37" s="3">
        <v>39822</v>
      </c>
      <c r="G37" s="2" t="s">
        <v>4</v>
      </c>
      <c r="H37" s="4" t="s">
        <v>80</v>
      </c>
      <c r="I37" s="32" t="s">
        <v>78</v>
      </c>
      <c r="J37" s="37">
        <v>460</v>
      </c>
      <c r="K37" s="38">
        <v>0</v>
      </c>
    </row>
    <row r="38" spans="1:11" x14ac:dyDescent="0.25">
      <c r="A38" s="31"/>
      <c r="B38" s="31"/>
      <c r="C38" s="31"/>
      <c r="D38" s="31"/>
      <c r="E38" s="31"/>
      <c r="F38" s="31"/>
      <c r="G38" s="31"/>
      <c r="H38" s="31"/>
      <c r="I38" s="31"/>
      <c r="J38" s="43">
        <f>SUM(J22:J37)</f>
        <v>32817</v>
      </c>
      <c r="K38" s="40">
        <f>SUM(K22:K37)</f>
        <v>0</v>
      </c>
    </row>
    <row r="39" spans="1:11" ht="15.75" thickBot="1" x14ac:dyDescent="0.3">
      <c r="J39" s="44">
        <f>SUM(J21+J38)</f>
        <v>58800</v>
      </c>
      <c r="K39" s="45">
        <f>SUM(K21,K38)</f>
        <v>-25990</v>
      </c>
    </row>
  </sheetData>
  <autoFilter ref="A1:I37" xr:uid="{9167CFFC-B093-480A-8BD7-568EBE1B11A1}"/>
  <conditionalFormatting sqref="I1:I1048576">
    <cfRule type="containsText" dxfId="0" priority="1" operator="containsText" text="ANO">
      <formula>NOT(ISERROR(SEARCH("ANO",I1)))</formula>
    </cfRule>
  </conditionalFormatting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Kasalická Kateřina</dc:creator>
  <cp:lastModifiedBy>Kasalická Kateřina</cp:lastModifiedBy>
  <cp:lastPrinted>2024-05-30T07:40:10Z</cp:lastPrinted>
  <dcterms:created xsi:type="dcterms:W3CDTF">2024-05-28T13:15:25Z</dcterms:created>
  <dcterms:modified xsi:type="dcterms:W3CDTF">2024-05-30T13:30:20Z</dcterms:modified>
</cp:coreProperties>
</file>