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ůj disk\NAS\Prefakturace\2022\"/>
    </mc:Choice>
  </mc:AlternateContent>
  <xr:revisionPtr revIDLastSave="0" documentId="13_ncr:1_{27830499-E8C5-4D56-AE7D-3C69B1E15EA1}" xr6:coauthVersionLast="47" xr6:coauthVersionMax="47" xr10:uidLastSave="{00000000-0000-0000-0000-000000000000}"/>
  <bookViews>
    <workbookView xWindow="1980" yWindow="60" windowWidth="20625" windowHeight="15000" xr2:uid="{57D662CF-DCD5-4B87-A96A-CC95C6872F2F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F12" i="1"/>
  <c r="F5" i="1"/>
  <c r="F10" i="1"/>
  <c r="F11" i="1"/>
  <c r="F9" i="1"/>
  <c r="B11" i="1"/>
  <c r="B10" i="1"/>
  <c r="B9" i="1"/>
  <c r="D11" i="1"/>
  <c r="D10" i="1"/>
  <c r="D9" i="1"/>
  <c r="D6" i="1"/>
  <c r="B6" i="1"/>
  <c r="E12" i="1"/>
  <c r="B5" i="1"/>
  <c r="C5" i="1"/>
  <c r="D5" i="1"/>
  <c r="E5" i="1"/>
  <c r="D1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A6" authorId="0" shapeId="0" xr:uid="{6A5E955D-C86A-498B-925F-D344C41050AE}">
      <text>
        <r>
          <rPr>
            <b/>
            <sz val="9"/>
            <color indexed="81"/>
            <rFont val="Tahoma"/>
            <family val="2"/>
            <charset val="238"/>
          </rPr>
          <t>Celkova castka pro "Diesel" je snizena o 20%. Je to z duvodu, ze evakuacni vytah domu B je pripojen na toto odberne místo a jeho spotreba nemuze byt soucasti prefakturace.</t>
        </r>
      </text>
    </comment>
  </commentList>
</comments>
</file>

<file path=xl/sharedStrings.xml><?xml version="1.0" encoding="utf-8"?>
<sst xmlns="http://schemas.openxmlformats.org/spreadsheetml/2006/main" count="10" uniqueCount="10">
  <si>
    <t>Garaze</t>
  </si>
  <si>
    <t>Diesel</t>
  </si>
  <si>
    <t>Datum</t>
  </si>
  <si>
    <t>D - spotreba</t>
  </si>
  <si>
    <t>G - spotreba</t>
  </si>
  <si>
    <t>Dům A 3278</t>
  </si>
  <si>
    <t>Dům B 3279</t>
  </si>
  <si>
    <t>Dům C 3284</t>
  </si>
  <si>
    <t>Castka k prefakturaci</t>
  </si>
  <si>
    <t>Prefakturace celkem (garaze + diesel)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</si>
</sst>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7" fontId="0" fillId="0" borderId="0" xfId="0" applyNumberFormat="1"/>
    <xf numFmtId="1" fontId="0" fillId="0" borderId="0" xfId="0" applyNumberFormat="1"/>
    <xf numFmtId="1" fontId="1" fillId="0" borderId="0" xfId="0" applyNumberFormat="1" applyFont="1"/>
    <xf numFmtId="2" fontId="0" fillId="0" borderId="0" xfId="0" applyNumberFormat="1"/>
    <xf numFmtId="2" fontId="1" fillId="0" borderId="0" xfId="0" applyNumberFormat="1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A84B2-9DDB-43C0-85A8-81C6418333D0}">
  <dimension ref="A1:F12"/>
  <sheetViews>
    <sheetView tabSelected="1" workbookViewId="0">
      <selection activeCell="A5" sqref="A5"/>
    </sheetView>
  </sheetViews>
  <sheetFormatPr defaultRowHeight="15" x14ac:dyDescent="0.25"/>
  <cols>
    <col min="1" max="1" width="19.5703125" bestFit="1" customWidth="1"/>
    <col min="2" max="2" width="9.5703125" bestFit="1" customWidth="1"/>
    <col min="3" max="3" width="11.85546875" bestFit="1" customWidth="1"/>
    <col min="4" max="4" width="9.28515625" bestFit="1" customWidth="1"/>
    <col min="5" max="5" width="11.85546875" bestFit="1" customWidth="1"/>
    <col min="6" max="6" width="34.85546875" bestFit="1" customWidth="1"/>
  </cols>
  <sheetData>
    <row r="1" spans="1:6" x14ac:dyDescent="0.25">
      <c r="A1" t="s">
        <v>2</v>
      </c>
      <c r="B1" t="s">
        <v>1</v>
      </c>
      <c r="C1" t="s">
        <v>3</v>
      </c>
      <c r="D1" t="s">
        <v>0</v>
      </c>
      <c r="E1" t="s">
        <v>4</v>
      </c>
    </row>
    <row r="2" spans="1:6" x14ac:dyDescent="0.25">
      <c r="A2" s="1">
        <v>44593</v>
      </c>
      <c r="B2" s="4">
        <v>22751.06</v>
      </c>
      <c r="C2" s="4">
        <v>3577</v>
      </c>
      <c r="D2" s="4">
        <v>8649.42</v>
      </c>
      <c r="E2" s="4">
        <v>1326</v>
      </c>
    </row>
    <row r="3" spans="1:6" x14ac:dyDescent="0.25">
      <c r="A3" s="1">
        <v>44805</v>
      </c>
      <c r="B3" s="4">
        <v>71935.31</v>
      </c>
      <c r="C3" s="4">
        <v>10005</v>
      </c>
      <c r="D3" s="4">
        <v>25794.1</v>
      </c>
      <c r="E3" s="4">
        <v>3385</v>
      </c>
    </row>
    <row r="4" spans="1:6" x14ac:dyDescent="0.25">
      <c r="A4" s="1">
        <v>44896</v>
      </c>
      <c r="B4" s="4">
        <v>50468.06</v>
      </c>
      <c r="C4" s="4">
        <v>5557</v>
      </c>
      <c r="D4" s="4">
        <v>19051.68</v>
      </c>
      <c r="E4" s="4">
        <v>2008</v>
      </c>
    </row>
    <row r="5" spans="1:6" x14ac:dyDescent="0.25">
      <c r="B5" s="4">
        <f>SUM(B2:B4)</f>
        <v>145154.43</v>
      </c>
      <c r="C5" s="4">
        <f>SUM(C2:C4)</f>
        <v>19139</v>
      </c>
      <c r="D5" s="4">
        <f>SUM(D2:D4)</f>
        <v>53495.199999999997</v>
      </c>
      <c r="E5" s="4">
        <f>SUM(E2:E4)</f>
        <v>6719</v>
      </c>
      <c r="F5" s="2">
        <f>B5+D5</f>
        <v>198649.63</v>
      </c>
    </row>
    <row r="6" spans="1:6" x14ac:dyDescent="0.25">
      <c r="A6" t="s">
        <v>8</v>
      </c>
      <c r="B6" s="5">
        <f>B5/100*80</f>
        <v>116123.54399999999</v>
      </c>
      <c r="C6" s="4"/>
      <c r="D6" s="5">
        <f>D5</f>
        <v>53495.199999999997</v>
      </c>
      <c r="E6" s="4"/>
    </row>
    <row r="7" spans="1:6" x14ac:dyDescent="0.25">
      <c r="B7" s="4"/>
      <c r="C7" s="4"/>
      <c r="D7" s="4"/>
      <c r="E7" s="4"/>
    </row>
    <row r="8" spans="1:6" x14ac:dyDescent="0.25">
      <c r="B8" s="4"/>
      <c r="C8" s="4"/>
      <c r="D8" s="4"/>
      <c r="E8" s="4"/>
      <c r="F8" t="s">
        <v>9</v>
      </c>
    </row>
    <row r="9" spans="1:6" x14ac:dyDescent="0.25">
      <c r="A9" t="s">
        <v>5</v>
      </c>
      <c r="B9" s="5">
        <f>B6/100*C9</f>
        <v>28937.987164800001</v>
      </c>
      <c r="C9" s="4">
        <v>24.92</v>
      </c>
      <c r="D9" s="5">
        <f>D6/100*E9</f>
        <v>12940.488880000001</v>
      </c>
      <c r="E9" s="4">
        <v>24.19</v>
      </c>
      <c r="F9" s="3">
        <f>B9+D9</f>
        <v>41878.476044800002</v>
      </c>
    </row>
    <row r="10" spans="1:6" x14ac:dyDescent="0.25">
      <c r="A10" t="s">
        <v>6</v>
      </c>
      <c r="B10" s="4">
        <f>B6/100*C10</f>
        <v>49840.225084799997</v>
      </c>
      <c r="C10" s="4">
        <v>42.92</v>
      </c>
      <c r="D10" s="4">
        <f>D6/100*E10</f>
        <v>22965.48936</v>
      </c>
      <c r="E10" s="4">
        <v>42.93</v>
      </c>
      <c r="F10" s="2">
        <f>B10+D10+(B5-B6)</f>
        <v>101836.60044479999</v>
      </c>
    </row>
    <row r="11" spans="1:6" x14ac:dyDescent="0.25">
      <c r="A11" t="s">
        <v>7</v>
      </c>
      <c r="B11" s="5">
        <f>B6/100*C11</f>
        <v>37345.331750399993</v>
      </c>
      <c r="C11" s="4">
        <v>32.159999999999997</v>
      </c>
      <c r="D11" s="5">
        <f>D6/100*E11</f>
        <v>17589.22176</v>
      </c>
      <c r="E11" s="4">
        <v>32.880000000000003</v>
      </c>
      <c r="F11" s="3">
        <f t="shared" ref="F10:F11" si="0">B11+D11</f>
        <v>54934.553510399994</v>
      </c>
    </row>
    <row r="12" spans="1:6" x14ac:dyDescent="0.25">
      <c r="B12" s="4">
        <f>SUM(B9:B11)</f>
        <v>116123.54399999999</v>
      </c>
      <c r="C12" s="4"/>
      <c r="D12" s="4">
        <f>SUM(D9:D11)</f>
        <v>53495.199999999997</v>
      </c>
      <c r="E12" s="4">
        <f>SUM(E9:E11)</f>
        <v>100</v>
      </c>
      <c r="F12" s="2">
        <f>SUM(F9:F11)</f>
        <v>198649.63</v>
      </c>
    </row>
  </sheetData>
  <pageMargins left="0.7" right="0.7" top="0.78740157499999996" bottom="0.78740157499999996" header="0.3" footer="0.3"/>
  <pageSetup paperSize="9" orientation="portrait" verticalDpi="0" r:id="rId1"/>
  <ignoredErrors>
    <ignoredError sqref="F10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2023-01-15T16:12:21Z</dcterms:created>
  <dcterms:modified xsi:type="dcterms:W3CDTF">2023-01-15T16:59:26Z</dcterms:modified>
</cp:coreProperties>
</file>